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5600" windowHeight="11760"/>
  </bookViews>
  <sheets>
    <sheet name="Itemanalyse" sheetId="2" r:id="rId1"/>
    <sheet name="Tabelle1" sheetId="1" r:id="rId2"/>
  </sheets>
  <definedNames>
    <definedName name="OLE_LINK1" localSheetId="1">Tabelle1!#REF!</definedName>
  </definedNames>
  <calcPr calcId="171027"/>
  <fileRecoveryPr repairLoad="1"/>
</workbook>
</file>

<file path=xl/calcChain.xml><?xml version="1.0" encoding="utf-8"?>
<calcChain xmlns="http://schemas.openxmlformats.org/spreadsheetml/2006/main">
  <c r="J11" i="2" l="1"/>
  <c r="K11" i="2" s="1"/>
  <c r="I11" i="2"/>
  <c r="J10" i="2"/>
  <c r="K10" i="2" s="1"/>
  <c r="I10" i="2"/>
  <c r="J9" i="2"/>
  <c r="K9" i="2" s="1"/>
  <c r="I9" i="2"/>
  <c r="J8" i="2"/>
  <c r="K8" i="2" s="1"/>
  <c r="I8" i="2"/>
  <c r="J7" i="2"/>
  <c r="K7" i="2" s="1"/>
  <c r="I7" i="2"/>
  <c r="K6" i="2"/>
  <c r="J6" i="2"/>
  <c r="I6" i="2"/>
  <c r="J5" i="2"/>
  <c r="K5" i="2" s="1"/>
  <c r="I5" i="2"/>
  <c r="K3" i="2"/>
  <c r="J3" i="2"/>
  <c r="I3" i="2"/>
  <c r="I6" i="1"/>
  <c r="I7" i="1"/>
  <c r="I8" i="1"/>
  <c r="I9" i="1"/>
  <c r="I10" i="1"/>
  <c r="I11" i="1"/>
  <c r="J6" i="1"/>
  <c r="J7" i="1"/>
  <c r="J8" i="1"/>
  <c r="J9" i="1"/>
  <c r="K9" i="1" s="1"/>
  <c r="J10" i="1"/>
  <c r="K10" i="1" s="1"/>
  <c r="J11" i="1"/>
  <c r="K11" i="1" s="1"/>
  <c r="J5" i="1"/>
  <c r="I5" i="1"/>
  <c r="K3" i="1"/>
  <c r="J3" i="1"/>
  <c r="I3" i="1"/>
  <c r="K8" i="1"/>
  <c r="K7" i="1"/>
  <c r="K6" i="1"/>
  <c r="K5" i="1"/>
</calcChain>
</file>

<file path=xl/sharedStrings.xml><?xml version="1.0" encoding="utf-8"?>
<sst xmlns="http://schemas.openxmlformats.org/spreadsheetml/2006/main" count="39" uniqueCount="21">
  <si>
    <t>Aufgabenanalyse nach Elisabeth Ingram 1968</t>
  </si>
  <si>
    <t>Anzahl der Schüler:</t>
  </si>
  <si>
    <t>Item</t>
  </si>
  <si>
    <t>Oberes Drittel</t>
  </si>
  <si>
    <t>Mittleres Drittel</t>
  </si>
  <si>
    <t>Unteres Drittel</t>
  </si>
  <si>
    <t>Richtige Lösungen</t>
  </si>
  <si>
    <t>%</t>
  </si>
  <si>
    <t>Differenz</t>
  </si>
  <si>
    <t>∑1-3</t>
  </si>
  <si>
    <t>////</t>
  </si>
  <si>
    <t xml:space="preserve">///// </t>
  </si>
  <si>
    <t xml:space="preserve">/// </t>
  </si>
  <si>
    <t>//</t>
  </si>
  <si>
    <t>///</t>
  </si>
  <si>
    <t>/</t>
  </si>
  <si>
    <r>
      <t>/////</t>
    </r>
    <r>
      <rPr>
        <sz val="12"/>
        <color theme="1"/>
        <rFont val="Calibri"/>
        <family val="2"/>
        <scheme val="minor"/>
      </rPr>
      <t xml:space="preserve">  ///</t>
    </r>
  </si>
  <si>
    <r>
      <t>/////</t>
    </r>
    <r>
      <rPr>
        <sz val="12"/>
        <color theme="1"/>
        <rFont val="Calibri"/>
        <family val="2"/>
        <scheme val="minor"/>
      </rPr>
      <t xml:space="preserve"> ////</t>
    </r>
  </si>
  <si>
    <r>
      <t xml:space="preserve">///// </t>
    </r>
    <r>
      <rPr>
        <sz val="12"/>
        <color theme="1"/>
        <rFont val="Calibri"/>
        <family val="2"/>
        <scheme val="minor"/>
      </rPr>
      <t xml:space="preserve"> /</t>
    </r>
  </si>
  <si>
    <r>
      <t xml:space="preserve">///// </t>
    </r>
    <r>
      <rPr>
        <sz val="12"/>
        <color theme="1"/>
        <rFont val="Calibri"/>
        <family val="2"/>
        <scheme val="minor"/>
      </rPr>
      <t xml:space="preserve"> //</t>
    </r>
  </si>
  <si>
    <r>
      <t xml:space="preserve">///// </t>
    </r>
    <r>
      <rPr>
        <sz val="12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</si>
</sst>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0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workbookViewId="0">
      <selection activeCell="N12" sqref="N12"/>
    </sheetView>
  </sheetViews>
  <sheetFormatPr baseColWidth="10" defaultRowHeight="15" x14ac:dyDescent="0.25"/>
  <cols>
    <col min="1" max="1" width="7.140625" customWidth="1"/>
    <col min="3" max="3" width="4.28515625" customWidth="1"/>
    <col min="5" max="5" width="4.28515625" customWidth="1"/>
    <col min="7" max="7" width="4.28515625" customWidth="1"/>
  </cols>
  <sheetData>
    <row r="1" spans="1:11" ht="15.75" thickBot="1" x14ac:dyDescent="0.3"/>
    <row r="2" spans="1:11" ht="15.75" thickBot="1" x14ac:dyDescent="0.3">
      <c r="A2" s="2" t="s">
        <v>1</v>
      </c>
      <c r="B2" s="14"/>
      <c r="C2" s="15"/>
    </row>
    <row r="3" spans="1:11" x14ac:dyDescent="0.25">
      <c r="I3" s="10" t="str">
        <f>"(1)"</f>
        <v>(1)</v>
      </c>
      <c r="J3" s="10" t="str">
        <f>"(2)"</f>
        <v>(2)</v>
      </c>
      <c r="K3" s="10" t="str">
        <f>"(3)"</f>
        <v>(3)</v>
      </c>
    </row>
    <row r="4" spans="1:11" ht="30" x14ac:dyDescent="0.25">
      <c r="A4" s="1" t="s">
        <v>2</v>
      </c>
      <c r="B4" s="1" t="s">
        <v>3</v>
      </c>
      <c r="C4" s="1"/>
      <c r="D4" s="1" t="s">
        <v>4</v>
      </c>
      <c r="E4" s="1"/>
      <c r="F4" s="1" t="s">
        <v>5</v>
      </c>
      <c r="G4" s="1"/>
      <c r="H4" s="1" t="s">
        <v>6</v>
      </c>
      <c r="I4" s="1" t="s">
        <v>7</v>
      </c>
      <c r="J4" s="1" t="s">
        <v>8</v>
      </c>
      <c r="K4" s="1" t="s">
        <v>9</v>
      </c>
    </row>
    <row r="5" spans="1:11" ht="15.75" x14ac:dyDescent="0.25">
      <c r="A5" s="6">
        <v>1</v>
      </c>
      <c r="B5" s="4"/>
      <c r="C5" s="3"/>
      <c r="D5" s="4"/>
      <c r="E5" s="3"/>
      <c r="F5" s="4"/>
      <c r="G5" s="3"/>
      <c r="H5" s="3"/>
      <c r="I5" s="3" t="e">
        <f>$H5/$C$2*100</f>
        <v>#DIV/0!</v>
      </c>
      <c r="J5" s="3">
        <f>$C5-$G5</f>
        <v>0</v>
      </c>
      <c r="K5" s="9" t="e">
        <f t="shared" ref="K5:K11" si="0">ROUND($J5/ROUND($C$2/3,0),2)</f>
        <v>#DIV/0!</v>
      </c>
    </row>
    <row r="6" spans="1:11" ht="15.75" x14ac:dyDescent="0.25">
      <c r="A6" s="6">
        <v>2</v>
      </c>
      <c r="B6" s="4"/>
      <c r="C6" s="3"/>
      <c r="D6" s="5"/>
      <c r="E6" s="3"/>
      <c r="F6" s="5"/>
      <c r="G6" s="3"/>
      <c r="H6" s="3"/>
      <c r="I6" s="3" t="e">
        <f t="shared" ref="I6:I11" si="1">$H6/$C$2*100</f>
        <v>#DIV/0!</v>
      </c>
      <c r="J6" s="3">
        <f t="shared" ref="J6:J11" si="2">$C6-$G6</f>
        <v>0</v>
      </c>
      <c r="K6" s="9" t="e">
        <f t="shared" si="0"/>
        <v>#DIV/0!</v>
      </c>
    </row>
    <row r="7" spans="1:11" ht="15.75" x14ac:dyDescent="0.25">
      <c r="A7" s="6">
        <v>3</v>
      </c>
      <c r="B7" s="4"/>
      <c r="C7" s="3"/>
      <c r="D7" s="4"/>
      <c r="E7" s="3"/>
      <c r="F7" s="5"/>
      <c r="G7" s="3"/>
      <c r="H7" s="3"/>
      <c r="I7" s="3" t="e">
        <f t="shared" si="1"/>
        <v>#DIV/0!</v>
      </c>
      <c r="J7" s="3">
        <f t="shared" si="2"/>
        <v>0</v>
      </c>
      <c r="K7" s="9" t="e">
        <f t="shared" si="0"/>
        <v>#DIV/0!</v>
      </c>
    </row>
    <row r="8" spans="1:11" ht="15.75" x14ac:dyDescent="0.25">
      <c r="A8" s="6">
        <v>4</v>
      </c>
      <c r="B8" s="4"/>
      <c r="C8" s="3"/>
      <c r="D8" s="4"/>
      <c r="E8" s="3"/>
      <c r="F8" s="4"/>
      <c r="G8" s="3"/>
      <c r="H8" s="3"/>
      <c r="I8" s="3" t="e">
        <f t="shared" si="1"/>
        <v>#DIV/0!</v>
      </c>
      <c r="J8" s="3">
        <f t="shared" si="2"/>
        <v>0</v>
      </c>
      <c r="K8" s="9" t="e">
        <f t="shared" si="0"/>
        <v>#DIV/0!</v>
      </c>
    </row>
    <row r="9" spans="1:11" ht="15.75" x14ac:dyDescent="0.25">
      <c r="A9" s="6">
        <v>5</v>
      </c>
      <c r="B9" s="4"/>
      <c r="C9" s="3"/>
      <c r="D9" s="4"/>
      <c r="E9" s="3"/>
      <c r="F9" s="5"/>
      <c r="G9" s="3"/>
      <c r="H9" s="3"/>
      <c r="I9" s="3" t="e">
        <f t="shared" si="1"/>
        <v>#DIV/0!</v>
      </c>
      <c r="J9" s="3">
        <f t="shared" si="2"/>
        <v>0</v>
      </c>
      <c r="K9" s="9" t="e">
        <f t="shared" si="0"/>
        <v>#DIV/0!</v>
      </c>
    </row>
    <row r="10" spans="1:11" ht="15.75" x14ac:dyDescent="0.25">
      <c r="A10" s="6">
        <v>6</v>
      </c>
      <c r="B10" s="5"/>
      <c r="C10" s="3"/>
      <c r="D10" s="5"/>
      <c r="E10" s="3"/>
      <c r="F10" s="4"/>
      <c r="G10" s="3"/>
      <c r="H10" s="3"/>
      <c r="I10" s="3" t="e">
        <f t="shared" si="1"/>
        <v>#DIV/0!</v>
      </c>
      <c r="J10" s="3">
        <f t="shared" si="2"/>
        <v>0</v>
      </c>
      <c r="K10" s="9" t="e">
        <f t="shared" si="0"/>
        <v>#DIV/0!</v>
      </c>
    </row>
    <row r="11" spans="1:11" ht="15.75" x14ac:dyDescent="0.25">
      <c r="A11" s="6">
        <v>7</v>
      </c>
      <c r="B11" s="5"/>
      <c r="C11" s="3"/>
      <c r="D11" s="5"/>
      <c r="E11" s="3"/>
      <c r="F11" s="5"/>
      <c r="G11" s="3"/>
      <c r="H11" s="3"/>
      <c r="I11" s="3" t="e">
        <f t="shared" si="1"/>
        <v>#DIV/0!</v>
      </c>
      <c r="J11" s="3">
        <f t="shared" si="2"/>
        <v>0</v>
      </c>
      <c r="K11" s="9" t="e">
        <f t="shared" si="0"/>
        <v>#DIV/0!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M1" sqref="M1:Y1048576"/>
    </sheetView>
  </sheetViews>
  <sheetFormatPr baseColWidth="10" defaultRowHeight="15" x14ac:dyDescent="0.25"/>
  <cols>
    <col min="1" max="1" width="6.140625" customWidth="1"/>
    <col min="3" max="3" width="4.42578125" customWidth="1"/>
    <col min="5" max="5" width="4" customWidth="1"/>
    <col min="7" max="7" width="4.28515625" customWidth="1"/>
    <col min="8" max="8" width="10" customWidth="1"/>
  </cols>
  <sheetData>
    <row r="1" spans="1:12" x14ac:dyDescent="0.25">
      <c r="A1" t="s">
        <v>0</v>
      </c>
    </row>
    <row r="2" spans="1:12" x14ac:dyDescent="0.25">
      <c r="A2" s="2" t="s">
        <v>1</v>
      </c>
      <c r="B2" s="2"/>
      <c r="C2" s="2">
        <v>25</v>
      </c>
    </row>
    <row r="3" spans="1:12" x14ac:dyDescent="0.25">
      <c r="I3" s="10" t="str">
        <f>"(1)"</f>
        <v>(1)</v>
      </c>
      <c r="J3" s="10" t="str">
        <f>"(2)"</f>
        <v>(2)</v>
      </c>
      <c r="K3" s="10" t="str">
        <f>"(3)"</f>
        <v>(3)</v>
      </c>
    </row>
    <row r="4" spans="1:12" ht="33" customHeight="1" x14ac:dyDescent="0.25">
      <c r="A4" s="1" t="s">
        <v>2</v>
      </c>
      <c r="B4" s="1" t="s">
        <v>3</v>
      </c>
      <c r="C4" s="1"/>
      <c r="D4" s="1" t="s">
        <v>4</v>
      </c>
      <c r="E4" s="1"/>
      <c r="F4" s="1" t="s">
        <v>5</v>
      </c>
      <c r="G4" s="1"/>
      <c r="H4" s="1" t="s">
        <v>6</v>
      </c>
      <c r="I4" s="1" t="s">
        <v>7</v>
      </c>
      <c r="J4" s="1" t="s">
        <v>8</v>
      </c>
      <c r="K4" s="1" t="s">
        <v>9</v>
      </c>
      <c r="L4" s="11"/>
    </row>
    <row r="5" spans="1:12" ht="15.75" x14ac:dyDescent="0.25">
      <c r="A5" s="6">
        <v>1</v>
      </c>
      <c r="B5" s="4" t="s">
        <v>16</v>
      </c>
      <c r="C5" s="3">
        <v>8</v>
      </c>
      <c r="D5" s="4" t="s">
        <v>17</v>
      </c>
      <c r="E5" s="3">
        <v>9</v>
      </c>
      <c r="F5" s="4" t="s">
        <v>16</v>
      </c>
      <c r="G5" s="3">
        <v>8</v>
      </c>
      <c r="H5" s="3">
        <v>25</v>
      </c>
      <c r="I5" s="3">
        <f>$H5/$C$2*100</f>
        <v>100</v>
      </c>
      <c r="J5" s="3">
        <f>$C5-$G5</f>
        <v>0</v>
      </c>
      <c r="K5" s="9">
        <f t="shared" ref="K5:K11" si="0">ROUND($J5/ROUND($C$2/3,0),2)</f>
        <v>0</v>
      </c>
      <c r="L5" s="7"/>
    </row>
    <row r="6" spans="1:12" ht="15.75" x14ac:dyDescent="0.25">
      <c r="A6" s="6">
        <v>2</v>
      </c>
      <c r="B6" s="4" t="s">
        <v>16</v>
      </c>
      <c r="C6" s="3">
        <v>8</v>
      </c>
      <c r="D6" s="5" t="s">
        <v>10</v>
      </c>
      <c r="E6" s="3">
        <v>4</v>
      </c>
      <c r="F6" s="5"/>
      <c r="G6" s="3">
        <v>0</v>
      </c>
      <c r="H6" s="3">
        <v>12</v>
      </c>
      <c r="I6" s="3">
        <f t="shared" ref="I6:I11" si="1">$H6/$C$2*100</f>
        <v>48</v>
      </c>
      <c r="J6" s="3">
        <f t="shared" ref="J6:J11" si="2">$C6-$G6</f>
        <v>8</v>
      </c>
      <c r="K6" s="9">
        <f t="shared" si="0"/>
        <v>1</v>
      </c>
      <c r="L6" s="7"/>
    </row>
    <row r="7" spans="1:12" ht="15.75" x14ac:dyDescent="0.25">
      <c r="A7" s="6">
        <v>3</v>
      </c>
      <c r="B7" s="4" t="s">
        <v>18</v>
      </c>
      <c r="C7" s="3">
        <v>6</v>
      </c>
      <c r="D7" s="4" t="s">
        <v>11</v>
      </c>
      <c r="E7" s="3">
        <v>5</v>
      </c>
      <c r="F7" s="5" t="s">
        <v>12</v>
      </c>
      <c r="G7" s="3">
        <v>3</v>
      </c>
      <c r="H7" s="3">
        <v>14</v>
      </c>
      <c r="I7" s="3">
        <f t="shared" si="1"/>
        <v>56.000000000000007</v>
      </c>
      <c r="J7" s="3">
        <f t="shared" si="2"/>
        <v>3</v>
      </c>
      <c r="K7" s="9">
        <f t="shared" si="0"/>
        <v>0.38</v>
      </c>
      <c r="L7" s="8"/>
    </row>
    <row r="8" spans="1:12" ht="15.75" x14ac:dyDescent="0.25">
      <c r="A8" s="6">
        <v>4</v>
      </c>
      <c r="B8" s="4" t="s">
        <v>16</v>
      </c>
      <c r="C8" s="3">
        <v>8</v>
      </c>
      <c r="D8" s="4" t="s">
        <v>16</v>
      </c>
      <c r="E8" s="3">
        <v>8</v>
      </c>
      <c r="F8" s="4" t="s">
        <v>18</v>
      </c>
      <c r="G8" s="3">
        <v>6</v>
      </c>
      <c r="H8" s="3">
        <v>22</v>
      </c>
      <c r="I8" s="3">
        <f t="shared" si="1"/>
        <v>88</v>
      </c>
      <c r="J8" s="3">
        <f t="shared" si="2"/>
        <v>2</v>
      </c>
      <c r="K8" s="9">
        <f t="shared" si="0"/>
        <v>0.25</v>
      </c>
      <c r="L8" s="7"/>
    </row>
    <row r="9" spans="1:12" ht="15.75" x14ac:dyDescent="0.25">
      <c r="A9" s="6">
        <v>5</v>
      </c>
      <c r="B9" s="4" t="s">
        <v>19</v>
      </c>
      <c r="C9" s="3">
        <v>7</v>
      </c>
      <c r="D9" s="4" t="s">
        <v>20</v>
      </c>
      <c r="E9" s="3">
        <v>5</v>
      </c>
      <c r="F9" s="5" t="s">
        <v>13</v>
      </c>
      <c r="G9" s="3">
        <v>2</v>
      </c>
      <c r="H9" s="3">
        <v>14</v>
      </c>
      <c r="I9" s="3">
        <f t="shared" si="1"/>
        <v>56.000000000000007</v>
      </c>
      <c r="J9" s="3">
        <f t="shared" si="2"/>
        <v>5</v>
      </c>
      <c r="K9" s="9">
        <f t="shared" si="0"/>
        <v>0.63</v>
      </c>
      <c r="L9" s="7"/>
    </row>
    <row r="10" spans="1:12" ht="15.75" x14ac:dyDescent="0.25">
      <c r="A10" s="6">
        <v>6</v>
      </c>
      <c r="B10" s="5" t="s">
        <v>14</v>
      </c>
      <c r="C10" s="3">
        <v>3</v>
      </c>
      <c r="D10" s="5" t="s">
        <v>15</v>
      </c>
      <c r="E10" s="3">
        <v>1</v>
      </c>
      <c r="F10" s="4" t="s">
        <v>19</v>
      </c>
      <c r="G10" s="3">
        <v>7</v>
      </c>
      <c r="H10" s="3">
        <v>11</v>
      </c>
      <c r="I10" s="3">
        <f t="shared" si="1"/>
        <v>44</v>
      </c>
      <c r="J10" s="3">
        <f t="shared" si="2"/>
        <v>-4</v>
      </c>
      <c r="K10" s="9">
        <f t="shared" si="0"/>
        <v>-0.5</v>
      </c>
      <c r="L10" s="7"/>
    </row>
    <row r="11" spans="1:12" ht="15" customHeight="1" x14ac:dyDescent="0.25">
      <c r="A11" s="6">
        <v>7</v>
      </c>
      <c r="B11" s="5" t="s">
        <v>14</v>
      </c>
      <c r="C11" s="3">
        <v>3</v>
      </c>
      <c r="D11" s="5" t="s">
        <v>13</v>
      </c>
      <c r="E11" s="3">
        <v>2</v>
      </c>
      <c r="F11" s="5" t="s">
        <v>15</v>
      </c>
      <c r="G11" s="3">
        <v>1</v>
      </c>
      <c r="H11" s="3">
        <v>6</v>
      </c>
      <c r="I11" s="3">
        <f t="shared" si="1"/>
        <v>24</v>
      </c>
      <c r="J11" s="3">
        <f t="shared" si="2"/>
        <v>2</v>
      </c>
      <c r="K11" s="9">
        <f t="shared" si="0"/>
        <v>0.25</v>
      </c>
      <c r="L11" s="7"/>
    </row>
    <row r="12" spans="1:12" x14ac:dyDescent="0.25">
      <c r="H12" s="7"/>
      <c r="I12" s="12"/>
      <c r="J12" s="12"/>
      <c r="K12" s="13"/>
    </row>
    <row r="13" spans="1:12" x14ac:dyDescent="0.25">
      <c r="H13" s="7"/>
      <c r="I13" s="12"/>
      <c r="J13" s="12"/>
      <c r="K13" s="13"/>
    </row>
    <row r="14" spans="1:12" x14ac:dyDescent="0.25">
      <c r="H14" s="7"/>
      <c r="I14" s="12"/>
      <c r="J14" s="12"/>
      <c r="K14" s="13"/>
    </row>
    <row r="15" spans="1:12" x14ac:dyDescent="0.25">
      <c r="H15" s="7"/>
      <c r="I15" s="12"/>
      <c r="J15" s="12"/>
      <c r="K15" s="13"/>
    </row>
    <row r="16" spans="1:12" x14ac:dyDescent="0.25">
      <c r="H16" s="7"/>
      <c r="I16" s="12"/>
      <c r="J16" s="12"/>
      <c r="K16" s="13"/>
    </row>
    <row r="17" spans="8:11" x14ac:dyDescent="0.25">
      <c r="H17" s="7"/>
      <c r="I17" s="12"/>
      <c r="J17" s="12"/>
      <c r="K17" s="13"/>
    </row>
    <row r="18" spans="8:11" x14ac:dyDescent="0.25">
      <c r="H18" s="7"/>
      <c r="I18" s="12"/>
      <c r="J18" s="12"/>
      <c r="K18" s="13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Itemanalyse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Moritz</dc:creator>
  <cp:lastModifiedBy>Karin Vogt</cp:lastModifiedBy>
  <dcterms:created xsi:type="dcterms:W3CDTF">2017-01-12T09:12:44Z</dcterms:created>
  <dcterms:modified xsi:type="dcterms:W3CDTF">2017-01-16T07:35:30Z</dcterms:modified>
</cp:coreProperties>
</file>